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7755" activeTab="0"/>
  </bookViews>
  <sheets>
    <sheet name="2018 рік" sheetId="1" r:id="rId1"/>
  </sheets>
  <definedNames>
    <definedName name="RangeToPoke">#REF!</definedName>
    <definedName name="we">#REF!</definedName>
  </definedNames>
  <calcPr fullCalcOnLoad="1"/>
</workbook>
</file>

<file path=xl/sharedStrings.xml><?xml version="1.0" encoding="utf-8"?>
<sst xmlns="http://schemas.openxmlformats.org/spreadsheetml/2006/main" count="39" uniqueCount="34">
  <si>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</si>
  <si>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</si>
  <si>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</si>
  <si>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</si>
  <si>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</si>
  <si>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</si>
  <si>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</si>
  <si>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</si>
  <si>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</si>
  <si>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</si>
  <si>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</si>
  <si>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</si>
  <si>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Сектор культури, туризму і релігій Прилуцької РДА</t>
  </si>
  <si>
    <t>за  2018 рік</t>
  </si>
  <si>
    <t>Видатки всього за головним розпорядником коштів  бюджету:                                                                                                                 в т.ч.</t>
  </si>
  <si>
    <t>план на 2018р. з урахуванням внесених змін</t>
  </si>
  <si>
    <t>касове виконання за 2018р.</t>
  </si>
  <si>
    <t>(грн)</t>
  </si>
  <si>
    <t>(найменування головного розпорядника коштів  бюджету)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</si>
  <si>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</si>
  <si>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</si>
  <si>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палаців і будинків культури, кулубів, центрів дозвілля та інших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</si>
  <si>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</si>
  <si>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</si>
  <si>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Реалізація інших заходів щодо соціально- економічного розвитку територій</t>
  </si>
  <si>
    <t>0824</t>
  </si>
  <si>
    <t>0828</t>
  </si>
  <si>
    <t>0829</t>
  </si>
  <si>
    <t>0960</t>
  </si>
  <si>
    <t>0490</t>
  </si>
  <si>
    <t>Завідувач</t>
  </si>
  <si>
    <t>Головний бухгалтер</t>
  </si>
  <si>
    <t>Л. Брижаненко</t>
  </si>
  <si>
    <t>Л. Ковтун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</si>
</sst>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_-#,##0\ &quot;грн.&quot;;* \-#,##0\ &quot;грн.&quot;;* _-&quot;-&quot;\ &quot;грн.&quot;;@"/>
    <numFmt numFmtId="189" formatCode="* #,##0;* \-#,##0;* &quot;-&quot;;@"/>
    <numFmt numFmtId="190" formatCode="* _-#,##0.00\ &quot;грн.&quot;;* \-#,##0.00\ &quot;грн.&quot;;* _-&quot;-&quot;??\ &quot;грн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&quot;Hide 64&quot;"/>
    <numFmt numFmtId="197" formatCode="&quot;Hide 65&quot;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d/m"/>
    <numFmt numFmtId="201" formatCode="0.0"/>
    <numFmt numFmtId="202" formatCode="0\.0"/>
    <numFmt numFmtId="203" formatCode="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#,##0.0"/>
    <numFmt numFmtId="210" formatCode="#,##0.000"/>
    <numFmt numFmtId="211" formatCode="#,##0.0000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5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209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/>
    </xf>
    <xf numFmtId="209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209" fontId="7" fillId="0" borderId="10" xfId="0" applyNumberFormat="1" applyFont="1" applyFill="1" applyBorder="1" applyAlignment="1">
      <alignment vertical="center"/>
    </xf>
    <xf numFmtId="209" fontId="7" fillId="0" borderId="10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="130" zoomScaleNormal="130" zoomScalePageLayoutView="0" workbookViewId="0" topLeftCell="A12">
      <pane ySplit="2610" topLeftCell="A10" activePane="bottomLeft" state="split"/>
      <selection pane="topLeft" activeCell="B34" sqref="B34:B48"/>
      <selection pane="bottomLeft" activeCell="A7" sqref="A7:I7"/>
    </sheetView>
  </sheetViews>
  <sheetFormatPr defaultColWidth="9.00390625" defaultRowHeight="12.75"/>
  <cols>
    <col min="1" max="1" width="13.75390625" style="1" customWidth="1"/>
    <col min="2" max="2" width="15.625" style="1" customWidth="1"/>
    <col min="3" max="3" width="26.375" style="1" customWidth="1"/>
    <col min="4" max="4" width="11.125" style="1" customWidth="1"/>
    <col min="5" max="5" width="10.375" style="1" customWidth="1"/>
    <col min="6" max="6" width="10.875" style="1" customWidth="1"/>
    <col min="7" max="7" width="9.25390625" style="1" customWidth="1"/>
    <col min="8" max="8" width="11.125" style="1" customWidth="1"/>
    <col min="9" max="9" width="10.125" style="1" customWidth="1"/>
    <col min="10" max="10" width="19.375" style="1" customWidth="1"/>
    <col min="11" max="244" width="9.125" style="1" customWidth="1"/>
    <col min="245" max="16384" width="9.125" style="1" customWidth="1"/>
  </cols>
  <sheetData>
    <row r="1" spans="7:8" ht="15" customHeight="1">
      <c r="G1" s="2" t="s">
        <v>9</v>
      </c>
      <c r="H1" s="2"/>
    </row>
    <row r="2" spans="7:8" ht="14.25" customHeight="1">
      <c r="G2" s="2" t="s">
        <v>10</v>
      </c>
      <c r="H2" s="2"/>
    </row>
    <row r="3" spans="7:8" ht="11.25">
      <c r="G3" s="2" t="s">
        <v>11</v>
      </c>
      <c r="H3" s="2"/>
    </row>
    <row r="4" spans="1:9" ht="15.75" customHeight="1">
      <c r="A4" s="16" t="s">
        <v>0</v>
      </c>
      <c r="B4" s="16"/>
      <c r="C4" s="16"/>
      <c r="D4" s="16"/>
      <c r="E4" s="16"/>
      <c r="F4" s="16"/>
      <c r="G4" s="16"/>
      <c r="H4" s="16"/>
      <c r="I4" s="16"/>
    </row>
    <row r="5" spans="1:9" ht="12.75" customHeight="1">
      <c r="A5" s="16" t="s">
        <v>1</v>
      </c>
      <c r="B5" s="16"/>
      <c r="C5" s="16"/>
      <c r="D5" s="16"/>
      <c r="E5" s="16"/>
      <c r="F5" s="16"/>
      <c r="G5" s="16"/>
      <c r="H5" s="16"/>
      <c r="I5" s="16"/>
    </row>
    <row r="6" spans="1:9" ht="14.25" customHeight="1">
      <c r="A6" s="16" t="s">
        <v>2</v>
      </c>
      <c r="B6" s="16"/>
      <c r="C6" s="16"/>
      <c r="D6" s="16"/>
      <c r="E6" s="16"/>
      <c r="F6" s="16"/>
      <c r="G6" s="16"/>
      <c r="H6" s="16"/>
      <c r="I6" s="16"/>
    </row>
    <row r="7" spans="1:9" ht="11.25" customHeight="1">
      <c r="A7" s="17" t="s">
        <v>12</v>
      </c>
      <c r="B7" s="17"/>
      <c r="C7" s="17"/>
      <c r="D7" s="17"/>
      <c r="E7" s="17"/>
      <c r="F7" s="17"/>
      <c r="G7" s="17"/>
      <c r="H7" s="17"/>
      <c r="I7" s="17"/>
    </row>
    <row r="8" spans="1:9" ht="11.25" customHeight="1">
      <c r="A8" s="18" t="s">
        <v>18</v>
      </c>
      <c r="B8" s="18"/>
      <c r="C8" s="18"/>
      <c r="D8" s="18"/>
      <c r="E8" s="18"/>
      <c r="F8" s="18"/>
      <c r="G8" s="18"/>
      <c r="H8" s="18"/>
      <c r="I8" s="18"/>
    </row>
    <row r="9" spans="1:9" ht="12.75" customHeight="1">
      <c r="A9" s="17" t="s">
        <v>13</v>
      </c>
      <c r="B9" s="17"/>
      <c r="C9" s="17"/>
      <c r="D9" s="17"/>
      <c r="E9" s="17"/>
      <c r="F9" s="17"/>
      <c r="G9" s="17"/>
      <c r="H9" s="17"/>
      <c r="I9" s="17"/>
    </row>
    <row r="10" spans="2:9" ht="12" customHeight="1">
      <c r="B10" s="3"/>
      <c r="C10" s="3"/>
      <c r="D10" s="3"/>
      <c r="E10" s="3"/>
      <c r="F10" s="3"/>
      <c r="G10" s="3"/>
      <c r="H10" s="3"/>
      <c r="I10" s="1" t="s">
        <v>17</v>
      </c>
    </row>
    <row r="11" spans="1:9" ht="29.25" customHeight="1">
      <c r="A11" s="19" t="s">
        <v>3</v>
      </c>
      <c r="B11" s="19" t="s">
        <v>4</v>
      </c>
      <c r="C11" s="19" t="s">
        <v>5</v>
      </c>
      <c r="D11" s="19" t="s">
        <v>6</v>
      </c>
      <c r="E11" s="19"/>
      <c r="F11" s="19" t="s">
        <v>7</v>
      </c>
      <c r="G11" s="19"/>
      <c r="H11" s="19" t="s">
        <v>8</v>
      </c>
      <c r="I11" s="19"/>
    </row>
    <row r="12" spans="1:12" ht="87.75" customHeight="1">
      <c r="A12" s="19"/>
      <c r="B12" s="19"/>
      <c r="C12" s="19"/>
      <c r="D12" s="4" t="s">
        <v>15</v>
      </c>
      <c r="E12" s="4" t="s">
        <v>16</v>
      </c>
      <c r="F12" s="4" t="s">
        <v>15</v>
      </c>
      <c r="G12" s="4" t="s">
        <v>16</v>
      </c>
      <c r="H12" s="4" t="s">
        <v>15</v>
      </c>
      <c r="I12" s="4" t="s">
        <v>16</v>
      </c>
      <c r="J12" s="5"/>
      <c r="L12" s="5"/>
    </row>
    <row r="13" spans="1:9" ht="13.5" customHeight="1">
      <c r="A13" s="6">
        <v>1</v>
      </c>
      <c r="B13" s="7">
        <v>2</v>
      </c>
      <c r="C13" s="6">
        <v>3</v>
      </c>
      <c r="D13" s="7">
        <v>4</v>
      </c>
      <c r="E13" s="6">
        <v>5</v>
      </c>
      <c r="F13" s="7">
        <v>6</v>
      </c>
      <c r="G13" s="6">
        <v>7</v>
      </c>
      <c r="H13" s="7">
        <v>8</v>
      </c>
      <c r="I13" s="6">
        <v>9</v>
      </c>
    </row>
    <row r="14" spans="1:12" ht="28.5" customHeight="1">
      <c r="A14" s="22" t="s">
        <v>14</v>
      </c>
      <c r="B14" s="22"/>
      <c r="C14" s="22"/>
      <c r="D14" s="12">
        <f>D15+D25+D35+D44+D52+D54</f>
        <v>8077350</v>
      </c>
      <c r="E14" s="12">
        <f>E15+E25+E35+E44+E52+E54</f>
        <v>7872343</v>
      </c>
      <c r="F14" s="12">
        <f>F15+F25+F35+F44+F52+F54</f>
        <v>629924</v>
      </c>
      <c r="G14" s="12">
        <f>G15+G25+G35+G44+G52+G54</f>
        <v>583909</v>
      </c>
      <c r="H14" s="12">
        <f>H15+H25+H35+H44+H52+H54</f>
        <v>8707274</v>
      </c>
      <c r="I14" s="12">
        <f>I15+I25+I35+I44+I52+I54</f>
        <v>8456252</v>
      </c>
      <c r="J14" s="5"/>
      <c r="L14" s="5"/>
    </row>
    <row r="15" spans="1:12" ht="11.25" customHeight="1">
      <c r="A15" s="23">
        <v>1011100</v>
      </c>
      <c r="B15" s="13" t="s">
        <v>28</v>
      </c>
      <c r="C15" s="24" t="s">
        <v>19</v>
      </c>
      <c r="D15" s="12">
        <f>SUM(D16:D24)</f>
        <v>1280300</v>
      </c>
      <c r="E15" s="12">
        <f>SUM(E16:E24)</f>
        <v>1261644</v>
      </c>
      <c r="F15" s="12">
        <f>SUM(F16:F24)</f>
        <v>88040</v>
      </c>
      <c r="G15" s="12">
        <f>SUM(G16:G24)</f>
        <v>85203</v>
      </c>
      <c r="H15" s="12">
        <f>SUM(H16:H24)</f>
        <v>1368340</v>
      </c>
      <c r="I15" s="12">
        <f>SUM(I16:I24)</f>
        <v>1346847</v>
      </c>
      <c r="J15" s="5"/>
      <c r="L15" s="5"/>
    </row>
    <row r="16" spans="1:10" ht="10.5" customHeight="1">
      <c r="A16" s="8">
        <v>2110</v>
      </c>
      <c r="B16" s="14"/>
      <c r="C16" s="20"/>
      <c r="D16" s="9">
        <v>850400</v>
      </c>
      <c r="E16" s="9">
        <v>839470</v>
      </c>
      <c r="F16" s="9">
        <v>13470</v>
      </c>
      <c r="G16" s="9">
        <v>13463</v>
      </c>
      <c r="H16" s="9">
        <f>D16+F16</f>
        <v>863870</v>
      </c>
      <c r="I16" s="9">
        <f>E16+G16</f>
        <v>852933</v>
      </c>
      <c r="J16" s="5"/>
    </row>
    <row r="17" spans="1:10" ht="11.25" customHeight="1">
      <c r="A17" s="8">
        <v>2120</v>
      </c>
      <c r="B17" s="14"/>
      <c r="C17" s="20"/>
      <c r="D17" s="9">
        <v>180200</v>
      </c>
      <c r="E17" s="9">
        <v>180175</v>
      </c>
      <c r="F17" s="9">
        <v>2970</v>
      </c>
      <c r="G17" s="9">
        <v>2964</v>
      </c>
      <c r="H17" s="9">
        <f aca="true" t="shared" si="0" ref="H17:H34">D17+F17</f>
        <v>183170</v>
      </c>
      <c r="I17" s="9">
        <f aca="true" t="shared" si="1" ref="I17:I34">E17+G17</f>
        <v>183139</v>
      </c>
      <c r="J17" s="5"/>
    </row>
    <row r="18" spans="1:10" ht="11.25" customHeight="1">
      <c r="A18" s="8">
        <v>2210</v>
      </c>
      <c r="B18" s="14"/>
      <c r="C18" s="20"/>
      <c r="D18" s="9">
        <v>36570</v>
      </c>
      <c r="E18" s="9">
        <v>35977</v>
      </c>
      <c r="F18" s="9">
        <v>16300</v>
      </c>
      <c r="G18" s="9">
        <v>15043</v>
      </c>
      <c r="H18" s="9">
        <f t="shared" si="0"/>
        <v>52870</v>
      </c>
      <c r="I18" s="9">
        <f t="shared" si="1"/>
        <v>51020</v>
      </c>
      <c r="J18" s="5"/>
    </row>
    <row r="19" spans="1:10" ht="11.25" customHeight="1">
      <c r="A19" s="8">
        <v>2240</v>
      </c>
      <c r="B19" s="14"/>
      <c r="C19" s="20"/>
      <c r="D19" s="9">
        <v>4800</v>
      </c>
      <c r="E19" s="9">
        <v>4800</v>
      </c>
      <c r="F19" s="9">
        <v>11500</v>
      </c>
      <c r="G19" s="9">
        <v>9933</v>
      </c>
      <c r="H19" s="9">
        <f t="shared" si="0"/>
        <v>16300</v>
      </c>
      <c r="I19" s="9">
        <f t="shared" si="1"/>
        <v>14733</v>
      </c>
      <c r="J19" s="5"/>
    </row>
    <row r="20" spans="1:10" ht="11.25" customHeight="1">
      <c r="A20" s="8">
        <v>2250</v>
      </c>
      <c r="B20" s="14"/>
      <c r="C20" s="20"/>
      <c r="D20" s="9">
        <v>3700</v>
      </c>
      <c r="E20" s="9">
        <v>3700</v>
      </c>
      <c r="F20" s="9">
        <v>0</v>
      </c>
      <c r="G20" s="9">
        <v>0</v>
      </c>
      <c r="H20" s="9">
        <f t="shared" si="0"/>
        <v>3700</v>
      </c>
      <c r="I20" s="9">
        <f t="shared" si="1"/>
        <v>3700</v>
      </c>
      <c r="J20" s="5"/>
    </row>
    <row r="21" spans="1:10" ht="11.25" customHeight="1">
      <c r="A21" s="8">
        <v>2270</v>
      </c>
      <c r="B21" s="14"/>
      <c r="C21" s="20"/>
      <c r="D21" s="9">
        <v>204100</v>
      </c>
      <c r="E21" s="9">
        <v>196992</v>
      </c>
      <c r="F21" s="9">
        <v>0</v>
      </c>
      <c r="G21" s="9">
        <v>0</v>
      </c>
      <c r="H21" s="9">
        <f t="shared" si="0"/>
        <v>204100</v>
      </c>
      <c r="I21" s="9">
        <f t="shared" si="1"/>
        <v>196992</v>
      </c>
      <c r="J21" s="5"/>
    </row>
    <row r="22" spans="1:10" ht="11.25" customHeight="1">
      <c r="A22" s="8">
        <v>2800</v>
      </c>
      <c r="B22" s="14"/>
      <c r="C22" s="20"/>
      <c r="D22" s="9">
        <v>530</v>
      </c>
      <c r="E22" s="9">
        <v>530</v>
      </c>
      <c r="F22" s="9">
        <v>0</v>
      </c>
      <c r="G22" s="9">
        <v>0</v>
      </c>
      <c r="H22" s="9">
        <f t="shared" si="0"/>
        <v>530</v>
      </c>
      <c r="I22" s="9">
        <f t="shared" si="1"/>
        <v>530</v>
      </c>
      <c r="J22" s="5"/>
    </row>
    <row r="23" spans="1:10" ht="11.25" customHeight="1">
      <c r="A23" s="8">
        <v>3110</v>
      </c>
      <c r="B23" s="14"/>
      <c r="C23" s="20"/>
      <c r="D23" s="9">
        <v>0</v>
      </c>
      <c r="E23" s="9">
        <v>0</v>
      </c>
      <c r="F23" s="9">
        <v>6900</v>
      </c>
      <c r="G23" s="9">
        <v>6900</v>
      </c>
      <c r="H23" s="9">
        <f t="shared" si="0"/>
        <v>6900</v>
      </c>
      <c r="I23" s="9">
        <f t="shared" si="1"/>
        <v>6900</v>
      </c>
      <c r="J23" s="5"/>
    </row>
    <row r="24" spans="1:10" ht="11.25" customHeight="1">
      <c r="A24" s="8">
        <v>3132</v>
      </c>
      <c r="B24" s="15"/>
      <c r="C24" s="21"/>
      <c r="D24" s="9">
        <v>0</v>
      </c>
      <c r="E24" s="9">
        <v>0</v>
      </c>
      <c r="F24" s="9">
        <v>36900</v>
      </c>
      <c r="G24" s="9">
        <v>36900</v>
      </c>
      <c r="H24" s="9">
        <f t="shared" si="0"/>
        <v>36900</v>
      </c>
      <c r="I24" s="9">
        <f t="shared" si="1"/>
        <v>36900</v>
      </c>
      <c r="J24" s="5"/>
    </row>
    <row r="25" spans="1:10" ht="11.25">
      <c r="A25" s="10">
        <v>1014030</v>
      </c>
      <c r="B25" s="13" t="s">
        <v>25</v>
      </c>
      <c r="C25" s="24" t="s">
        <v>20</v>
      </c>
      <c r="D25" s="12">
        <f>SUM(D26:D34)</f>
        <v>4825050</v>
      </c>
      <c r="E25" s="12">
        <f>SUM(E26:E34)</f>
        <v>4721778</v>
      </c>
      <c r="F25" s="12">
        <f>SUM(F26:F34)</f>
        <v>175484</v>
      </c>
      <c r="G25" s="12">
        <f>SUM(G26:G34)</f>
        <v>171882</v>
      </c>
      <c r="H25" s="11">
        <f t="shared" si="0"/>
        <v>5000534</v>
      </c>
      <c r="I25" s="11">
        <f t="shared" si="1"/>
        <v>4893660</v>
      </c>
      <c r="J25" s="5"/>
    </row>
    <row r="26" spans="1:10" ht="11.25" customHeight="1">
      <c r="A26" s="8">
        <v>2110</v>
      </c>
      <c r="B26" s="14"/>
      <c r="C26" s="20"/>
      <c r="D26" s="9">
        <v>3449087</v>
      </c>
      <c r="E26" s="9">
        <v>3431268</v>
      </c>
      <c r="F26" s="9">
        <v>0</v>
      </c>
      <c r="G26" s="9">
        <v>0</v>
      </c>
      <c r="H26" s="9">
        <f t="shared" si="0"/>
        <v>3449087</v>
      </c>
      <c r="I26" s="9">
        <f t="shared" si="1"/>
        <v>3431268</v>
      </c>
      <c r="J26" s="5"/>
    </row>
    <row r="27" spans="1:10" ht="11.25" customHeight="1">
      <c r="A27" s="8">
        <v>2120</v>
      </c>
      <c r="B27" s="14"/>
      <c r="C27" s="20"/>
      <c r="D27" s="9">
        <v>844073</v>
      </c>
      <c r="E27" s="9">
        <v>803223</v>
      </c>
      <c r="F27" s="9">
        <v>0</v>
      </c>
      <c r="G27" s="9">
        <v>0</v>
      </c>
      <c r="H27" s="9">
        <f t="shared" si="0"/>
        <v>844073</v>
      </c>
      <c r="I27" s="9">
        <f t="shared" si="1"/>
        <v>803223</v>
      </c>
      <c r="J27" s="5"/>
    </row>
    <row r="28" spans="1:10" ht="11.25">
      <c r="A28" s="8">
        <v>2210</v>
      </c>
      <c r="B28" s="14"/>
      <c r="C28" s="20"/>
      <c r="D28" s="9">
        <v>109414</v>
      </c>
      <c r="E28" s="9">
        <v>105455</v>
      </c>
      <c r="F28" s="9">
        <v>8295</v>
      </c>
      <c r="G28" s="9">
        <v>5047</v>
      </c>
      <c r="H28" s="9">
        <f t="shared" si="0"/>
        <v>117709</v>
      </c>
      <c r="I28" s="9">
        <f t="shared" si="1"/>
        <v>110502</v>
      </c>
      <c r="J28" s="5"/>
    </row>
    <row r="29" spans="1:10" ht="11.25">
      <c r="A29" s="8">
        <v>2240</v>
      </c>
      <c r="B29" s="14"/>
      <c r="C29" s="20"/>
      <c r="D29" s="9">
        <v>88080</v>
      </c>
      <c r="E29" s="9">
        <v>85839</v>
      </c>
      <c r="F29" s="9">
        <v>3600</v>
      </c>
      <c r="G29" s="9">
        <v>3600</v>
      </c>
      <c r="H29" s="9">
        <f t="shared" si="0"/>
        <v>91680</v>
      </c>
      <c r="I29" s="9">
        <f t="shared" si="1"/>
        <v>89439</v>
      </c>
      <c r="J29" s="5"/>
    </row>
    <row r="30" spans="1:10" ht="11.25">
      <c r="A30" s="8">
        <v>2250</v>
      </c>
      <c r="B30" s="14"/>
      <c r="C30" s="20"/>
      <c r="D30" s="9">
        <v>3374</v>
      </c>
      <c r="E30" s="9">
        <v>3211</v>
      </c>
      <c r="F30" s="9">
        <v>0</v>
      </c>
      <c r="G30" s="9">
        <v>0</v>
      </c>
      <c r="H30" s="9">
        <f t="shared" si="0"/>
        <v>3374</v>
      </c>
      <c r="I30" s="9">
        <f t="shared" si="1"/>
        <v>3211</v>
      </c>
      <c r="J30" s="5"/>
    </row>
    <row r="31" spans="1:10" ht="11.25">
      <c r="A31" s="8">
        <v>2270</v>
      </c>
      <c r="B31" s="14"/>
      <c r="C31" s="20"/>
      <c r="D31" s="9">
        <v>329972</v>
      </c>
      <c r="E31" s="9">
        <v>291785</v>
      </c>
      <c r="F31" s="9">
        <v>0</v>
      </c>
      <c r="G31" s="9">
        <v>0</v>
      </c>
      <c r="H31" s="9">
        <f t="shared" si="0"/>
        <v>329972</v>
      </c>
      <c r="I31" s="9">
        <f t="shared" si="1"/>
        <v>291785</v>
      </c>
      <c r="J31" s="5"/>
    </row>
    <row r="32" spans="1:10" ht="11.25">
      <c r="A32" s="8">
        <v>2280</v>
      </c>
      <c r="B32" s="14"/>
      <c r="C32" s="20"/>
      <c r="D32" s="9">
        <v>420</v>
      </c>
      <c r="E32" s="9">
        <v>420</v>
      </c>
      <c r="F32" s="9">
        <v>0</v>
      </c>
      <c r="G32" s="9">
        <v>0</v>
      </c>
      <c r="H32" s="9">
        <f t="shared" si="0"/>
        <v>420</v>
      </c>
      <c r="I32" s="9">
        <f t="shared" si="1"/>
        <v>420</v>
      </c>
      <c r="J32" s="5"/>
    </row>
    <row r="33" spans="1:10" ht="11.25">
      <c r="A33" s="8">
        <v>2800</v>
      </c>
      <c r="B33" s="14"/>
      <c r="C33" s="20"/>
      <c r="D33" s="9">
        <v>630</v>
      </c>
      <c r="E33" s="9">
        <v>577</v>
      </c>
      <c r="F33" s="9">
        <v>0</v>
      </c>
      <c r="G33" s="9">
        <v>0</v>
      </c>
      <c r="H33" s="9">
        <f t="shared" si="0"/>
        <v>630</v>
      </c>
      <c r="I33" s="9">
        <f t="shared" si="1"/>
        <v>577</v>
      </c>
      <c r="J33" s="5"/>
    </row>
    <row r="34" spans="1:9" ht="11.25">
      <c r="A34" s="8">
        <v>3110</v>
      </c>
      <c r="B34" s="14"/>
      <c r="C34" s="20"/>
      <c r="D34" s="9">
        <v>0</v>
      </c>
      <c r="E34" s="9">
        <v>0</v>
      </c>
      <c r="F34" s="9">
        <v>163589</v>
      </c>
      <c r="G34" s="9">
        <v>163235</v>
      </c>
      <c r="H34" s="9">
        <f t="shared" si="0"/>
        <v>163589</v>
      </c>
      <c r="I34" s="9">
        <f t="shared" si="1"/>
        <v>163235</v>
      </c>
    </row>
    <row r="35" spans="1:9" ht="11.25" customHeight="1">
      <c r="A35" s="10">
        <v>1014060</v>
      </c>
      <c r="B35" s="13" t="s">
        <v>26</v>
      </c>
      <c r="C35" s="24" t="s">
        <v>21</v>
      </c>
      <c r="D35" s="12">
        <f>SUM(D36:D43)</f>
        <v>1687800</v>
      </c>
      <c r="E35" s="12">
        <f>SUM(E36:E43)</f>
        <v>1615861</v>
      </c>
      <c r="F35" s="12">
        <f>SUM(F36:F43)</f>
        <v>117200</v>
      </c>
      <c r="G35" s="12">
        <f>SUM(G36:G43)</f>
        <v>112662</v>
      </c>
      <c r="H35" s="11">
        <f aca="true" t="shared" si="2" ref="H35:H51">D35+F35</f>
        <v>1805000</v>
      </c>
      <c r="I35" s="11">
        <f aca="true" t="shared" si="3" ref="I35:I51">E35+G35</f>
        <v>1728523</v>
      </c>
    </row>
    <row r="36" spans="1:9" ht="11.25" customHeight="1">
      <c r="A36" s="8">
        <v>2110</v>
      </c>
      <c r="B36" s="14"/>
      <c r="C36" s="20"/>
      <c r="D36" s="9">
        <v>1006300</v>
      </c>
      <c r="E36" s="9">
        <v>997188</v>
      </c>
      <c r="F36" s="9">
        <v>0</v>
      </c>
      <c r="G36" s="9">
        <v>0</v>
      </c>
      <c r="H36" s="9">
        <f t="shared" si="2"/>
        <v>1006300</v>
      </c>
      <c r="I36" s="9">
        <f t="shared" si="3"/>
        <v>997188</v>
      </c>
    </row>
    <row r="37" spans="1:9" ht="11.25" customHeight="1">
      <c r="A37" s="8">
        <v>2120</v>
      </c>
      <c r="B37" s="14"/>
      <c r="C37" s="20"/>
      <c r="D37" s="9">
        <v>246000</v>
      </c>
      <c r="E37" s="9">
        <v>236830</v>
      </c>
      <c r="F37" s="9">
        <v>0</v>
      </c>
      <c r="G37" s="9">
        <v>0</v>
      </c>
      <c r="H37" s="9">
        <f t="shared" si="2"/>
        <v>246000</v>
      </c>
      <c r="I37" s="9">
        <f t="shared" si="3"/>
        <v>236830</v>
      </c>
    </row>
    <row r="38" spans="1:9" ht="11.25" customHeight="1">
      <c r="A38" s="8">
        <v>2210</v>
      </c>
      <c r="B38" s="14"/>
      <c r="C38" s="20"/>
      <c r="D38" s="9">
        <v>78500</v>
      </c>
      <c r="E38" s="9">
        <v>73438</v>
      </c>
      <c r="F38" s="9">
        <v>37700</v>
      </c>
      <c r="G38" s="9">
        <v>37434</v>
      </c>
      <c r="H38" s="9">
        <f t="shared" si="2"/>
        <v>116200</v>
      </c>
      <c r="I38" s="9">
        <f t="shared" si="3"/>
        <v>110872</v>
      </c>
    </row>
    <row r="39" spans="1:9" ht="11.25" customHeight="1">
      <c r="A39" s="8">
        <v>2240</v>
      </c>
      <c r="B39" s="14"/>
      <c r="C39" s="20"/>
      <c r="D39" s="9">
        <v>21600</v>
      </c>
      <c r="E39" s="9">
        <v>14015</v>
      </c>
      <c r="F39" s="9">
        <v>1500</v>
      </c>
      <c r="G39" s="9">
        <v>1228</v>
      </c>
      <c r="H39" s="9">
        <f t="shared" si="2"/>
        <v>23100</v>
      </c>
      <c r="I39" s="9">
        <f t="shared" si="3"/>
        <v>15243</v>
      </c>
    </row>
    <row r="40" spans="1:9" ht="11.25" customHeight="1">
      <c r="A40" s="8">
        <v>2250</v>
      </c>
      <c r="B40" s="14"/>
      <c r="C40" s="20"/>
      <c r="D40" s="9">
        <v>3470</v>
      </c>
      <c r="E40" s="9">
        <v>2232</v>
      </c>
      <c r="F40" s="9">
        <v>0</v>
      </c>
      <c r="G40" s="9">
        <v>0</v>
      </c>
      <c r="H40" s="9">
        <f t="shared" si="2"/>
        <v>3470</v>
      </c>
      <c r="I40" s="9">
        <f t="shared" si="3"/>
        <v>2232</v>
      </c>
    </row>
    <row r="41" spans="1:9" ht="11.25" customHeight="1">
      <c r="A41" s="8">
        <v>2270</v>
      </c>
      <c r="B41" s="14"/>
      <c r="C41" s="20"/>
      <c r="D41" s="9">
        <v>331200</v>
      </c>
      <c r="E41" s="9">
        <v>291476</v>
      </c>
      <c r="F41" s="9">
        <v>0</v>
      </c>
      <c r="G41" s="9">
        <v>0</v>
      </c>
      <c r="H41" s="9">
        <f t="shared" si="2"/>
        <v>331200</v>
      </c>
      <c r="I41" s="9">
        <f t="shared" si="3"/>
        <v>291476</v>
      </c>
    </row>
    <row r="42" spans="1:9" ht="11.25" customHeight="1">
      <c r="A42" s="8">
        <v>2800</v>
      </c>
      <c r="B42" s="14"/>
      <c r="C42" s="20"/>
      <c r="D42" s="9">
        <v>730</v>
      </c>
      <c r="E42" s="9">
        <v>682</v>
      </c>
      <c r="F42" s="9">
        <v>0</v>
      </c>
      <c r="G42" s="9">
        <v>0</v>
      </c>
      <c r="H42" s="9">
        <f t="shared" si="2"/>
        <v>730</v>
      </c>
      <c r="I42" s="9">
        <f t="shared" si="3"/>
        <v>682</v>
      </c>
    </row>
    <row r="43" spans="1:9" ht="11.25" customHeight="1">
      <c r="A43" s="8">
        <v>3110</v>
      </c>
      <c r="B43" s="14"/>
      <c r="C43" s="20"/>
      <c r="D43" s="9">
        <v>0</v>
      </c>
      <c r="E43" s="9">
        <v>0</v>
      </c>
      <c r="F43" s="9">
        <v>78000</v>
      </c>
      <c r="G43" s="9">
        <v>74000</v>
      </c>
      <c r="H43" s="9">
        <f t="shared" si="2"/>
        <v>78000</v>
      </c>
      <c r="I43" s="9">
        <f t="shared" si="3"/>
        <v>74000</v>
      </c>
    </row>
    <row r="44" spans="1:9" ht="11.25" customHeight="1">
      <c r="A44" s="10">
        <v>1014081</v>
      </c>
      <c r="B44" s="13" t="s">
        <v>27</v>
      </c>
      <c r="C44" s="24" t="s">
        <v>22</v>
      </c>
      <c r="D44" s="12">
        <f>SUM(D45:D51)</f>
        <v>284200</v>
      </c>
      <c r="E44" s="12">
        <f>SUM(E45:E51)</f>
        <v>273060</v>
      </c>
      <c r="F44" s="12">
        <f>SUM(F45:F51)</f>
        <v>12000</v>
      </c>
      <c r="G44" s="12">
        <f>SUM(G45:G51)</f>
        <v>12000</v>
      </c>
      <c r="H44" s="11">
        <f t="shared" si="2"/>
        <v>296200</v>
      </c>
      <c r="I44" s="11">
        <f t="shared" si="3"/>
        <v>285060</v>
      </c>
    </row>
    <row r="45" spans="1:9" ht="11.25" customHeight="1">
      <c r="A45" s="8">
        <v>2110</v>
      </c>
      <c r="B45" s="14"/>
      <c r="C45" s="20"/>
      <c r="D45" s="9">
        <v>197900</v>
      </c>
      <c r="E45" s="9">
        <v>194599</v>
      </c>
      <c r="F45" s="9">
        <v>0</v>
      </c>
      <c r="G45" s="9">
        <v>0</v>
      </c>
      <c r="H45" s="9">
        <f t="shared" si="2"/>
        <v>197900</v>
      </c>
      <c r="I45" s="9">
        <f t="shared" si="3"/>
        <v>194599</v>
      </c>
    </row>
    <row r="46" spans="1:9" ht="11.25" customHeight="1">
      <c r="A46" s="8">
        <v>2120</v>
      </c>
      <c r="B46" s="14"/>
      <c r="C46" s="20"/>
      <c r="D46" s="9">
        <v>43500</v>
      </c>
      <c r="E46" s="9">
        <v>42846</v>
      </c>
      <c r="F46" s="9">
        <v>0</v>
      </c>
      <c r="G46" s="9">
        <v>0</v>
      </c>
      <c r="H46" s="9">
        <f t="shared" si="2"/>
        <v>43500</v>
      </c>
      <c r="I46" s="9">
        <f t="shared" si="3"/>
        <v>42846</v>
      </c>
    </row>
    <row r="47" spans="1:9" ht="11.25" customHeight="1">
      <c r="A47" s="8">
        <v>2210</v>
      </c>
      <c r="B47" s="14"/>
      <c r="C47" s="20"/>
      <c r="D47" s="9">
        <v>18200</v>
      </c>
      <c r="E47" s="9">
        <v>17567</v>
      </c>
      <c r="F47" s="9">
        <v>0</v>
      </c>
      <c r="G47" s="9">
        <v>0</v>
      </c>
      <c r="H47" s="9">
        <f t="shared" si="2"/>
        <v>18200</v>
      </c>
      <c r="I47" s="9">
        <f t="shared" si="3"/>
        <v>17567</v>
      </c>
    </row>
    <row r="48" spans="1:9" ht="11.25" customHeight="1">
      <c r="A48" s="8">
        <v>2240</v>
      </c>
      <c r="B48" s="14"/>
      <c r="C48" s="20"/>
      <c r="D48" s="9">
        <v>11600</v>
      </c>
      <c r="E48" s="9">
        <v>11310</v>
      </c>
      <c r="F48" s="9">
        <v>0</v>
      </c>
      <c r="G48" s="9">
        <v>0</v>
      </c>
      <c r="H48" s="9">
        <f t="shared" si="2"/>
        <v>11600</v>
      </c>
      <c r="I48" s="9">
        <f t="shared" si="3"/>
        <v>11310</v>
      </c>
    </row>
    <row r="49" spans="1:9" ht="11.25" customHeight="1">
      <c r="A49" s="8">
        <v>2250</v>
      </c>
      <c r="B49" s="14"/>
      <c r="C49" s="20"/>
      <c r="D49" s="9">
        <v>100</v>
      </c>
      <c r="E49" s="9">
        <v>60</v>
      </c>
      <c r="F49" s="9">
        <v>0</v>
      </c>
      <c r="G49" s="9">
        <v>0</v>
      </c>
      <c r="H49" s="9">
        <f t="shared" si="2"/>
        <v>100</v>
      </c>
      <c r="I49" s="9">
        <f t="shared" si="3"/>
        <v>60</v>
      </c>
    </row>
    <row r="50" spans="1:9" ht="11.25" customHeight="1">
      <c r="A50" s="8">
        <v>2270</v>
      </c>
      <c r="B50" s="14"/>
      <c r="C50" s="20"/>
      <c r="D50" s="9">
        <v>12900</v>
      </c>
      <c r="E50" s="9">
        <v>6678</v>
      </c>
      <c r="F50" s="9">
        <v>0</v>
      </c>
      <c r="G50" s="9">
        <v>0</v>
      </c>
      <c r="H50" s="9">
        <f t="shared" si="2"/>
        <v>12900</v>
      </c>
      <c r="I50" s="9">
        <f t="shared" si="3"/>
        <v>6678</v>
      </c>
    </row>
    <row r="51" spans="1:9" ht="11.25" customHeight="1">
      <c r="A51" s="8">
        <v>3110</v>
      </c>
      <c r="B51" s="14"/>
      <c r="C51" s="20"/>
      <c r="D51" s="9">
        <v>0</v>
      </c>
      <c r="E51" s="9">
        <v>0</v>
      </c>
      <c r="F51" s="9">
        <v>12000</v>
      </c>
      <c r="G51" s="9">
        <v>12000</v>
      </c>
      <c r="H51" s="9">
        <f t="shared" si="2"/>
        <v>12000</v>
      </c>
      <c r="I51" s="9">
        <f t="shared" si="3"/>
        <v>12000</v>
      </c>
    </row>
    <row r="52" spans="1:9" ht="11.25" customHeight="1">
      <c r="A52" s="10">
        <v>1014082</v>
      </c>
      <c r="B52" s="28" t="s">
        <v>27</v>
      </c>
      <c r="C52" s="25" t="s">
        <v>23</v>
      </c>
      <c r="D52" s="12">
        <f>SUM(D53:D59)</f>
        <v>0</v>
      </c>
      <c r="E52" s="12">
        <f>SUM(E53:E59)</f>
        <v>0</v>
      </c>
      <c r="F52" s="12">
        <f>SUM(F53:F53)</f>
        <v>16500</v>
      </c>
      <c r="G52" s="12">
        <f>SUM(G53:G53)</f>
        <v>16500</v>
      </c>
      <c r="H52" s="12">
        <f>SUM(H53:H53)</f>
        <v>16500</v>
      </c>
      <c r="I52" s="12">
        <f>SUM(I53:I53)</f>
        <v>16500</v>
      </c>
    </row>
    <row r="53" spans="1:9" ht="11.25" customHeight="1">
      <c r="A53" s="8">
        <v>2110</v>
      </c>
      <c r="B53" s="29"/>
      <c r="C53" s="26"/>
      <c r="D53" s="9">
        <v>0</v>
      </c>
      <c r="E53" s="9">
        <v>0</v>
      </c>
      <c r="F53" s="9">
        <v>16500</v>
      </c>
      <c r="G53" s="9">
        <v>16500</v>
      </c>
      <c r="H53" s="9">
        <v>16500</v>
      </c>
      <c r="I53" s="9">
        <v>16500</v>
      </c>
    </row>
    <row r="54" spans="1:9" ht="11.25" customHeight="1">
      <c r="A54" s="10">
        <v>1017370</v>
      </c>
      <c r="B54" s="30" t="s">
        <v>29</v>
      </c>
      <c r="C54" s="25" t="s">
        <v>24</v>
      </c>
      <c r="D54" s="12">
        <f>SUM(D55:D61)</f>
        <v>0</v>
      </c>
      <c r="E54" s="12">
        <f>SUM(E55:E61)</f>
        <v>0</v>
      </c>
      <c r="F54" s="12">
        <f>SUM(F55:F61)</f>
        <v>220700</v>
      </c>
      <c r="G54" s="12">
        <f>SUM(G55:G61)</f>
        <v>185662</v>
      </c>
      <c r="H54" s="11">
        <f>D54+F54</f>
        <v>220700</v>
      </c>
      <c r="I54" s="11">
        <f>E54+G54</f>
        <v>185662</v>
      </c>
    </row>
    <row r="55" spans="1:9" ht="22.5" customHeight="1">
      <c r="A55" s="8">
        <v>3142</v>
      </c>
      <c r="B55" s="29"/>
      <c r="C55" s="27"/>
      <c r="D55" s="9">
        <v>0</v>
      </c>
      <c r="E55" s="9">
        <v>0</v>
      </c>
      <c r="F55" s="9">
        <v>220700</v>
      </c>
      <c r="G55" s="9">
        <v>185662</v>
      </c>
      <c r="H55" s="9">
        <f>F55</f>
        <v>220700</v>
      </c>
      <c r="I55" s="9">
        <f>G55</f>
        <v>185662</v>
      </c>
    </row>
    <row r="56" ht="11.25" customHeight="1"/>
    <row r="57" ht="11.25" customHeight="1"/>
    <row r="58" ht="11.25" customHeight="1"/>
    <row r="59" spans="2:8" ht="15" customHeight="1">
      <c r="B59" s="1" t="s">
        <v>30</v>
      </c>
      <c r="H59" s="31" t="s">
        <v>33</v>
      </c>
    </row>
    <row r="60" ht="11.25" customHeight="1">
      <c r="H60" s="31"/>
    </row>
    <row r="61" spans="2:8" ht="11.25" customHeight="1">
      <c r="B61" s="1" t="s">
        <v>31</v>
      </c>
      <c r="H61" s="31" t="s">
        <v>32</v>
      </c>
    </row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</sheetData>
  <sheetProtection/>
  <mergeCells count="25">
    <mergeCell ref="B35:B43"/>
    <mergeCell ref="C35:C43"/>
    <mergeCell ref="B44:B51"/>
    <mergeCell ref="C44:C51"/>
    <mergeCell ref="B52:B53"/>
    <mergeCell ref="B54:B55"/>
    <mergeCell ref="C52:C53"/>
    <mergeCell ref="C54:C55"/>
    <mergeCell ref="A14:C14"/>
    <mergeCell ref="B25:B34"/>
    <mergeCell ref="C25:C34"/>
    <mergeCell ref="B15:B24"/>
    <mergeCell ref="C15:C24"/>
    <mergeCell ref="C11:C12"/>
    <mergeCell ref="D11:E11"/>
    <mergeCell ref="F11:G11"/>
    <mergeCell ref="H11:I11"/>
    <mergeCell ref="A4:I4"/>
    <mergeCell ref="A5:I5"/>
    <mergeCell ref="A6:I6"/>
    <mergeCell ref="A7:I7"/>
    <mergeCell ref="A8:I8"/>
    <mergeCell ref="A9:I9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RePack by Diakov</cp:lastModifiedBy>
  <cp:lastPrinted>2019-03-14T10:26:49Z</cp:lastPrinted>
  <dcterms:created xsi:type="dcterms:W3CDTF">2011-04-18T08:50:18Z</dcterms:created>
  <dcterms:modified xsi:type="dcterms:W3CDTF">2019-03-14T10:38:42Z</dcterms:modified>
  <cp:category/>
  <cp:version/>
  <cp:contentType/>
  <cp:contentStatus/>
</cp:coreProperties>
</file>